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5605" windowHeight="15480" tabRatio="500"/>
  </bookViews>
  <sheets>
    <sheet name="Sheet1" sheetId="1" r:id="rId1"/>
  </sheets>
  <definedNames>
    <definedName name="_xlnm.Print_Area" localSheetId="0">Sheet1!$1:$34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3" i="1"/>
  <c r="J24"/>
  <c r="J22"/>
  <c r="I23" s="1"/>
  <c r="I24" s="1"/>
  <c r="J21"/>
  <c r="J19"/>
  <c r="I18"/>
  <c r="I19" s="1"/>
  <c r="J17"/>
  <c r="J14"/>
  <c r="I15" s="1"/>
  <c r="J16"/>
  <c r="J12"/>
  <c r="I14" s="1"/>
  <c r="J11"/>
  <c r="I13" l="1"/>
  <c r="I16"/>
  <c r="I17" s="1"/>
  <c r="A9"/>
  <c r="I20"/>
  <c r="I21" s="1"/>
  <c r="I22" s="1"/>
  <c r="H22" l="1"/>
  <c r="G23" s="1"/>
  <c r="G24" s="1"/>
  <c r="H21"/>
  <c r="H23"/>
  <c r="H24"/>
  <c r="H12"/>
  <c r="H19"/>
  <c r="H16"/>
  <c r="H17"/>
  <c r="G18" s="1"/>
  <c r="G19" s="1"/>
  <c r="H14"/>
  <c r="G15" s="1"/>
  <c r="G21"/>
  <c r="G22" s="1"/>
  <c r="H11"/>
  <c r="G16" s="1"/>
  <c r="G17" s="1"/>
  <c r="G13" l="1"/>
  <c r="G14"/>
  <c r="G20"/>
</calcChain>
</file>

<file path=xl/sharedStrings.xml><?xml version="1.0" encoding="utf-8"?>
<sst xmlns="http://schemas.openxmlformats.org/spreadsheetml/2006/main" count="61" uniqueCount="61">
  <si>
    <t>PROJECT TITLE</t>
  </si>
  <si>
    <t>WORD COUNT</t>
  </si>
  <si>
    <t>#</t>
  </si>
  <si>
    <t>DESCRIPTION</t>
  </si>
  <si>
    <t>LOGLINE</t>
  </si>
  <si>
    <t>CHAPTER</t>
  </si>
  <si>
    <t>WORD COUNT (update this and the rest will auto-calculate)</t>
  </si>
  <si>
    <t>Basic logline goes here (A researcher exposes lies of the Catholic Church)</t>
  </si>
  <si>
    <t>Story Title goes here (The Da Vinci Code)</t>
  </si>
  <si>
    <t>PAGE COUNT (the math here assumes Times New Roman--change the formula below from 275 to 250 for Courier New)</t>
  </si>
  <si>
    <t>1.a</t>
  </si>
  <si>
    <t>1.c</t>
  </si>
  <si>
    <t>1.b</t>
  </si>
  <si>
    <t>1.d</t>
  </si>
  <si>
    <t>2.a</t>
  </si>
  <si>
    <t>2.b</t>
  </si>
  <si>
    <t>3.a</t>
  </si>
  <si>
    <t>3.b</t>
  </si>
  <si>
    <t>3.c</t>
  </si>
  <si>
    <t>PAGE (approx.)</t>
  </si>
  <si>
    <t>ACTS &amp; STAGES</t>
  </si>
  <si>
    <t>Stage 1: Setup</t>
  </si>
  <si>
    <t>Introduce protagonist(s) and create empathy. They start out fully in their Identity, but throughout this Act, they'll face an opportunity and reader will glimpse their Essence.</t>
  </si>
  <si>
    <t>Introduce protagonist(s) and create empathy. Show them living in or stuck in their Identity.</t>
  </si>
  <si>
    <t>Turning Point 1: Opportunity</t>
  </si>
  <si>
    <t>An event occurs that creates desire in the protagonist. Reader gets a glimpse of their longing or need.</t>
  </si>
  <si>
    <t>Stage 2: New Situation</t>
  </si>
  <si>
    <t>Character attempts to adjust to their longing or need, revealing piece of their Essence in the process.</t>
  </si>
  <si>
    <t>Act II</t>
  </si>
  <si>
    <t>Act I</t>
  </si>
  <si>
    <t>The character wavers between their Identity and their Essence.</t>
  </si>
  <si>
    <t>Michael Hauge's Six Stage Plot Structure for a Character's Internal Journey</t>
  </si>
  <si>
    <t>Stage 3: Progress</t>
  </si>
  <si>
    <t>Turning Point 2: Change of Plans</t>
  </si>
  <si>
    <t>An event creates a new desire with a specific goal that has a visible end point. Goal has to be something the character can't fully achieve in their Identity.</t>
  </si>
  <si>
    <t>Character attempts to make progress to their new goal, but gets scared and retreats.</t>
  </si>
  <si>
    <t>Turning Point 3: Point of No Return</t>
  </si>
  <si>
    <t>Character must do something to show they're fully pursuing their new goal, and they get a glimpse of what their life would be like if they lived in their Essence.</t>
  </si>
  <si>
    <t>2.c</t>
  </si>
  <si>
    <t>2.d</t>
  </si>
  <si>
    <t>Turning Point 4: Major Setback</t>
  </si>
  <si>
    <t>Stage 4: Complications &amp; Higher Stakes</t>
  </si>
  <si>
    <t>Character moves more steadily into their Essence.</t>
  </si>
  <si>
    <t>An "all is lost" event causes character to retreat or happens due to a retreat.</t>
  </si>
  <si>
    <t>Act III</t>
  </si>
  <si>
    <t>Character fully returns to their Essence, faces the climax, and lives their life transformed.</t>
  </si>
  <si>
    <t>Stage 5: Final Push</t>
  </si>
  <si>
    <t>Turning Point 5: Climax</t>
  </si>
  <si>
    <t>Stage 6: Aftermath</t>
  </si>
  <si>
    <t>Character must rebound from their retreat and return to their Essence, thus "earning" their success.</t>
  </si>
  <si>
    <t>Final turning point of the story brings together all internal and external conflict.</t>
  </si>
  <si>
    <t>Show a glimpse of the character's new life.</t>
  </si>
  <si>
    <t>Refer to the following blog posts for more information:</t>
  </si>
  <si>
    <t>Michael Hauge's Workshop: An Antidote to "Love at First Sight" on Jami Gold's blog:</t>
  </si>
  <si>
    <t>http://jamigold.com/2012/08/michael-hauges-workshop-an-antidote-to-love-at-first-sight/</t>
  </si>
  <si>
    <t>Michael Hauge's Workshop: Are These Characters the Perfect Match on Jami Gold's blog:</t>
  </si>
  <si>
    <t>http://blog.janicehardy.com/2012/08/the-inner-struggle-guides-for-using.html</t>
  </si>
  <si>
    <t>The Inner Struggle: Guides for Using Inner Conflict That Make Sense on Janice Hardy's blog</t>
  </si>
  <si>
    <t>http://jamigold.com/2012/08/michael-hauges-workshop-are-these-characters-the-perfect-match/</t>
  </si>
  <si>
    <t>http://jamigold.com/2012/08/michael-hauges-workshop-making-emotional-journeys-and-external-plots-play-together/</t>
  </si>
  <si>
    <t>Michael Hauge's Workshop: Making Emotional Journeys and External Plots Play Together on Jami Gold's blog</t>
  </si>
</sst>
</file>

<file path=xl/styles.xml><?xml version="1.0" encoding="utf-8"?>
<styleSheet xmlns="http://schemas.openxmlformats.org/spreadsheetml/2006/main">
  <fonts count="1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3.2"/>
      <color theme="10"/>
      <name val="Calibri"/>
      <family val="2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CAF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3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5" applyAlignment="1" applyProtection="1">
      <alignment horizontal="left" vertical="center"/>
    </xf>
    <xf numFmtId="0" fontId="8" fillId="0" borderId="0" xfId="5" applyAlignment="1" applyProtection="1"/>
    <xf numFmtId="0" fontId="5" fillId="3" borderId="1" xfId="0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4"/>
  <colors>
    <mruColors>
      <color rgb="FFCDCAF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amigold.com/2012/08/michael-hauges-workshop-are-these-characters-the-perfect-match/" TargetMode="External"/><Relationship Id="rId2" Type="http://schemas.openxmlformats.org/officeDocument/2006/relationships/hyperlink" Target="http://blog.janicehardy.com/2012/08/the-inner-struggle-guides-for-using.html" TargetMode="External"/><Relationship Id="rId1" Type="http://schemas.openxmlformats.org/officeDocument/2006/relationships/hyperlink" Target="http://jamigold.com/2012/08/michael-hauges-workshop-an-antidote-to-love-at-first-sigh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jamigold.com/2012/08/michael-hauges-workshop-making-emotional-journeys-and-external-plots-play-togeth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34"/>
  <sheetViews>
    <sheetView tabSelected="1" showRuler="0" view="pageLayout" zoomScale="110" zoomScalePageLayoutView="110" workbookViewId="0">
      <selection activeCell="C13" sqref="C13:F13"/>
    </sheetView>
  </sheetViews>
  <sheetFormatPr defaultColWidth="10.875" defaultRowHeight="15.75"/>
  <cols>
    <col min="1" max="1" width="8" style="2" customWidth="1"/>
    <col min="2" max="2" width="16.625" style="2" bestFit="1" customWidth="1"/>
    <col min="3" max="5" width="8" style="2" customWidth="1"/>
    <col min="6" max="6" width="48.375" style="2" customWidth="1"/>
    <col min="7" max="10" width="8" style="2" customWidth="1"/>
    <col min="11" max="11" width="12.125" style="2" customWidth="1"/>
    <col min="12" max="12" width="8" style="2" customWidth="1"/>
    <col min="13" max="16384" width="10.875" style="2"/>
  </cols>
  <sheetData>
    <row r="1" spans="1:11" ht="47.25" customHeight="1">
      <c r="A1" s="19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ht="33" customHeight="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3" customHeight="1">
      <c r="A3" s="26" t="s">
        <v>8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33" customHeight="1">
      <c r="A4" s="22" t="s">
        <v>4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33" customHeight="1">
      <c r="A5" s="28" t="s">
        <v>7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33" customHeight="1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33" customHeight="1">
      <c r="A7" s="25">
        <v>110000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ht="33" customHeight="1">
      <c r="A8" s="23" t="s">
        <v>9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33" customHeight="1">
      <c r="A9" s="25">
        <f>SUM(A7/275)</f>
        <v>400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s="3" customFormat="1" ht="33" customHeight="1">
      <c r="A10" s="1" t="s">
        <v>2</v>
      </c>
      <c r="B10" s="12" t="s">
        <v>20</v>
      </c>
      <c r="C10" s="24" t="s">
        <v>3</v>
      </c>
      <c r="D10" s="24"/>
      <c r="E10" s="24"/>
      <c r="F10" s="24"/>
      <c r="G10" s="23" t="s">
        <v>19</v>
      </c>
      <c r="H10" s="24"/>
      <c r="I10" s="24" t="s">
        <v>1</v>
      </c>
      <c r="J10" s="24"/>
      <c r="K10" s="1" t="s">
        <v>5</v>
      </c>
    </row>
    <row r="11" spans="1:11" s="7" customFormat="1" ht="33" customHeight="1">
      <c r="A11" s="9">
        <v>1</v>
      </c>
      <c r="B11" s="13" t="s">
        <v>29</v>
      </c>
      <c r="C11" s="17" t="s">
        <v>22</v>
      </c>
      <c r="D11" s="17"/>
      <c r="E11" s="17"/>
      <c r="F11" s="17"/>
      <c r="G11" s="4">
        <v>1</v>
      </c>
      <c r="H11" s="6">
        <f>SUM(A9*25%)</f>
        <v>100</v>
      </c>
      <c r="I11" s="4">
        <v>1</v>
      </c>
      <c r="J11" s="4">
        <f>SUM(A7*0.25)</f>
        <v>27500</v>
      </c>
      <c r="K11" s="4"/>
    </row>
    <row r="12" spans="1:11" s="7" customFormat="1" ht="33" customHeight="1">
      <c r="A12" s="8" t="s">
        <v>10</v>
      </c>
      <c r="B12" s="5" t="s">
        <v>21</v>
      </c>
      <c r="C12" s="17" t="s">
        <v>23</v>
      </c>
      <c r="D12" s="17"/>
      <c r="E12" s="17"/>
      <c r="F12" s="17"/>
      <c r="G12" s="4">
        <v>1</v>
      </c>
      <c r="H12" s="6">
        <f>SUM(A9*0.1)</f>
        <v>40</v>
      </c>
      <c r="I12" s="4">
        <v>1</v>
      </c>
      <c r="J12" s="6">
        <f>SUM(A7*0.1)</f>
        <v>11000</v>
      </c>
      <c r="K12" s="6"/>
    </row>
    <row r="13" spans="1:11" s="7" customFormat="1" ht="33" customHeight="1">
      <c r="A13" s="8" t="s">
        <v>12</v>
      </c>
      <c r="B13" s="11" t="s">
        <v>24</v>
      </c>
      <c r="C13" s="17" t="s">
        <v>25</v>
      </c>
      <c r="D13" s="17"/>
      <c r="E13" s="17"/>
      <c r="F13" s="17"/>
      <c r="G13" s="30">
        <f>H12</f>
        <v>40</v>
      </c>
      <c r="H13" s="31"/>
      <c r="I13" s="30">
        <f>J12</f>
        <v>11000</v>
      </c>
      <c r="J13" s="31"/>
      <c r="K13" s="6"/>
    </row>
    <row r="14" spans="1:11" s="7" customFormat="1" ht="33" customHeight="1">
      <c r="A14" s="8" t="s">
        <v>11</v>
      </c>
      <c r="B14" s="11" t="s">
        <v>26</v>
      </c>
      <c r="C14" s="17" t="s">
        <v>27</v>
      </c>
      <c r="D14" s="17"/>
      <c r="E14" s="17"/>
      <c r="F14" s="17"/>
      <c r="G14" s="10">
        <f>H12</f>
        <v>40</v>
      </c>
      <c r="H14" s="10">
        <f>SUM(A9*25%)</f>
        <v>100</v>
      </c>
      <c r="I14" s="10">
        <f>J12</f>
        <v>11000</v>
      </c>
      <c r="J14" s="10">
        <f>SUM(A7*0.25)</f>
        <v>27500</v>
      </c>
      <c r="K14" s="10"/>
    </row>
    <row r="15" spans="1:11" s="7" customFormat="1" ht="33" customHeight="1">
      <c r="A15" s="4" t="s">
        <v>13</v>
      </c>
      <c r="B15" s="11" t="s">
        <v>33</v>
      </c>
      <c r="C15" s="17" t="s">
        <v>34</v>
      </c>
      <c r="D15" s="17"/>
      <c r="E15" s="17"/>
      <c r="F15" s="17"/>
      <c r="G15" s="30">
        <f>H14</f>
        <v>100</v>
      </c>
      <c r="H15" s="31"/>
      <c r="I15" s="30">
        <f>J14</f>
        <v>27500</v>
      </c>
      <c r="J15" s="31"/>
      <c r="K15" s="10"/>
    </row>
    <row r="16" spans="1:11" s="7" customFormat="1" ht="33" customHeight="1">
      <c r="A16" s="9">
        <v>2</v>
      </c>
      <c r="B16" s="13" t="s">
        <v>28</v>
      </c>
      <c r="C16" s="17" t="s">
        <v>30</v>
      </c>
      <c r="D16" s="17"/>
      <c r="E16" s="17"/>
      <c r="F16" s="17"/>
      <c r="G16" s="6">
        <f>SUM(H11+1)</f>
        <v>101</v>
      </c>
      <c r="H16" s="6">
        <f>SUM(A9*0.75)</f>
        <v>300</v>
      </c>
      <c r="I16" s="6">
        <f>J14+1</f>
        <v>27501</v>
      </c>
      <c r="J16" s="6">
        <f>SUM(A7*0.75)</f>
        <v>82500</v>
      </c>
      <c r="K16" s="6"/>
    </row>
    <row r="17" spans="1:11" s="7" customFormat="1" ht="33" customHeight="1">
      <c r="A17" s="8" t="s">
        <v>14</v>
      </c>
      <c r="B17" s="5" t="s">
        <v>32</v>
      </c>
      <c r="C17" s="17" t="s">
        <v>35</v>
      </c>
      <c r="D17" s="17"/>
      <c r="E17" s="17"/>
      <c r="F17" s="17"/>
      <c r="G17" s="10">
        <f>G16</f>
        <v>101</v>
      </c>
      <c r="H17" s="10">
        <f>SUM(A9*0.5)</f>
        <v>200</v>
      </c>
      <c r="I17" s="10">
        <f>I16</f>
        <v>27501</v>
      </c>
      <c r="J17" s="10">
        <f>SUM(A7*0.5)</f>
        <v>55000</v>
      </c>
      <c r="K17" s="6"/>
    </row>
    <row r="18" spans="1:11" s="7" customFormat="1" ht="33" customHeight="1">
      <c r="A18" s="8" t="s">
        <v>15</v>
      </c>
      <c r="B18" s="11" t="s">
        <v>36</v>
      </c>
      <c r="C18" s="17" t="s">
        <v>37</v>
      </c>
      <c r="D18" s="17"/>
      <c r="E18" s="17"/>
      <c r="F18" s="17"/>
      <c r="G18" s="18">
        <f>H17</f>
        <v>200</v>
      </c>
      <c r="H18" s="18"/>
      <c r="I18" s="18">
        <f>J17</f>
        <v>55000</v>
      </c>
      <c r="J18" s="18"/>
      <c r="K18" s="10"/>
    </row>
    <row r="19" spans="1:11" s="7" customFormat="1" ht="47.25" customHeight="1">
      <c r="A19" s="4" t="s">
        <v>38</v>
      </c>
      <c r="B19" s="11" t="s">
        <v>41</v>
      </c>
      <c r="C19" s="17" t="s">
        <v>42</v>
      </c>
      <c r="D19" s="17"/>
      <c r="E19" s="17"/>
      <c r="F19" s="17"/>
      <c r="G19" s="10">
        <f>G18</f>
        <v>200</v>
      </c>
      <c r="H19" s="10">
        <f>SUM(A9*0.75)</f>
        <v>300</v>
      </c>
      <c r="I19" s="10">
        <f>I18</f>
        <v>55000</v>
      </c>
      <c r="J19" s="10">
        <f>SUM(A7*0.75)</f>
        <v>82500</v>
      </c>
      <c r="K19" s="10"/>
    </row>
    <row r="20" spans="1:11" s="7" customFormat="1" ht="33" customHeight="1">
      <c r="A20" s="4" t="s">
        <v>39</v>
      </c>
      <c r="B20" s="11" t="s">
        <v>40</v>
      </c>
      <c r="C20" s="17" t="s">
        <v>43</v>
      </c>
      <c r="D20" s="17"/>
      <c r="E20" s="17"/>
      <c r="F20" s="17"/>
      <c r="G20" s="18">
        <f>SUM(H16)</f>
        <v>300</v>
      </c>
      <c r="H20" s="18"/>
      <c r="I20" s="18">
        <f>SUM(J16)</f>
        <v>82500</v>
      </c>
      <c r="J20" s="18"/>
      <c r="K20" s="6"/>
    </row>
    <row r="21" spans="1:11" s="7" customFormat="1" ht="33" customHeight="1">
      <c r="A21" s="9">
        <v>3</v>
      </c>
      <c r="B21" s="13" t="s">
        <v>44</v>
      </c>
      <c r="C21" s="17" t="s">
        <v>45</v>
      </c>
      <c r="D21" s="17"/>
      <c r="E21" s="17"/>
      <c r="F21" s="17"/>
      <c r="G21" s="6">
        <f>SUM(H16+1)</f>
        <v>301</v>
      </c>
      <c r="H21" s="6">
        <f>A9</f>
        <v>400</v>
      </c>
      <c r="I21" s="6">
        <f>SUM(I20+1)</f>
        <v>82501</v>
      </c>
      <c r="J21" s="6">
        <f>A7</f>
        <v>110000</v>
      </c>
      <c r="K21" s="6"/>
    </row>
    <row r="22" spans="1:11" s="7" customFormat="1" ht="33" customHeight="1">
      <c r="A22" s="4" t="s">
        <v>16</v>
      </c>
      <c r="B22" s="5" t="s">
        <v>46</v>
      </c>
      <c r="C22" s="17" t="s">
        <v>49</v>
      </c>
      <c r="D22" s="17"/>
      <c r="E22" s="17"/>
      <c r="F22" s="17"/>
      <c r="G22" s="10">
        <f>G21</f>
        <v>301</v>
      </c>
      <c r="H22" s="10">
        <f>SUM(A9*0.9)</f>
        <v>360</v>
      </c>
      <c r="I22" s="10">
        <f>SUM(I21)</f>
        <v>82501</v>
      </c>
      <c r="J22" s="10">
        <f>SUM(A7*0.9)</f>
        <v>99000</v>
      </c>
      <c r="K22" s="10"/>
    </row>
    <row r="23" spans="1:11" s="7" customFormat="1" ht="33" customHeight="1">
      <c r="A23" s="8" t="s">
        <v>17</v>
      </c>
      <c r="B23" s="11" t="s">
        <v>47</v>
      </c>
      <c r="C23" s="17" t="s">
        <v>50</v>
      </c>
      <c r="D23" s="17"/>
      <c r="E23" s="17"/>
      <c r="F23" s="17"/>
      <c r="G23" s="10">
        <f>H22</f>
        <v>360</v>
      </c>
      <c r="H23" s="10">
        <f>SUM(A9*0.99)</f>
        <v>396</v>
      </c>
      <c r="I23" s="10">
        <f>J22</f>
        <v>99000</v>
      </c>
      <c r="J23" s="10">
        <f>SUM(A7*0.99)</f>
        <v>108900</v>
      </c>
      <c r="K23" s="10"/>
    </row>
    <row r="24" spans="1:11" s="7" customFormat="1" ht="33" customHeight="1">
      <c r="A24" s="4" t="s">
        <v>18</v>
      </c>
      <c r="B24" s="5" t="s">
        <v>48</v>
      </c>
      <c r="C24" s="17" t="s">
        <v>51</v>
      </c>
      <c r="D24" s="17"/>
      <c r="E24" s="17"/>
      <c r="F24" s="17"/>
      <c r="G24" s="10">
        <f t="shared" ref="G24" si="0">G23</f>
        <v>360</v>
      </c>
      <c r="H24" s="10">
        <f>A9</f>
        <v>400</v>
      </c>
      <c r="I24" s="10">
        <f t="shared" ref="I24" si="1">SUM(I23)</f>
        <v>99000</v>
      </c>
      <c r="J24" s="10">
        <f>A7</f>
        <v>110000</v>
      </c>
      <c r="K24" s="10"/>
    </row>
    <row r="26" spans="1:11">
      <c r="A26" s="14" t="s">
        <v>52</v>
      </c>
    </row>
    <row r="27" spans="1:11">
      <c r="B27" s="14" t="s">
        <v>53</v>
      </c>
    </row>
    <row r="28" spans="1:11" ht="18">
      <c r="B28" s="15" t="s">
        <v>54</v>
      </c>
    </row>
    <row r="29" spans="1:11">
      <c r="B29" s="14" t="s">
        <v>55</v>
      </c>
    </row>
    <row r="30" spans="1:11" ht="18">
      <c r="B30" s="15" t="s">
        <v>58</v>
      </c>
    </row>
    <row r="31" spans="1:11">
      <c r="B31" s="14" t="s">
        <v>57</v>
      </c>
    </row>
    <row r="32" spans="1:11" ht="18">
      <c r="B32" s="16" t="s">
        <v>56</v>
      </c>
    </row>
    <row r="33" spans="2:2">
      <c r="B33" s="14" t="s">
        <v>60</v>
      </c>
    </row>
    <row r="34" spans="2:2" ht="18">
      <c r="B34" s="16" t="s">
        <v>59</v>
      </c>
    </row>
  </sheetData>
  <mergeCells count="34">
    <mergeCell ref="G18:H18"/>
    <mergeCell ref="I18:J18"/>
    <mergeCell ref="C14:F14"/>
    <mergeCell ref="G15:H15"/>
    <mergeCell ref="I15:J15"/>
    <mergeCell ref="C18:F18"/>
    <mergeCell ref="C16:F16"/>
    <mergeCell ref="G13:H13"/>
    <mergeCell ref="I13:J13"/>
    <mergeCell ref="C11:F11"/>
    <mergeCell ref="C15:F15"/>
    <mergeCell ref="C12:F12"/>
    <mergeCell ref="C13:F13"/>
    <mergeCell ref="I20:J20"/>
    <mergeCell ref="C20:F20"/>
    <mergeCell ref="C21:F21"/>
    <mergeCell ref="A1:K1"/>
    <mergeCell ref="A2:K2"/>
    <mergeCell ref="A8:K8"/>
    <mergeCell ref="A9:K9"/>
    <mergeCell ref="A3:K3"/>
    <mergeCell ref="A4:K4"/>
    <mergeCell ref="A5:K5"/>
    <mergeCell ref="A6:K6"/>
    <mergeCell ref="A7:K7"/>
    <mergeCell ref="G10:H10"/>
    <mergeCell ref="I10:J10"/>
    <mergeCell ref="C10:F10"/>
    <mergeCell ref="C17:F17"/>
    <mergeCell ref="C19:F19"/>
    <mergeCell ref="C23:F23"/>
    <mergeCell ref="C22:F22"/>
    <mergeCell ref="C24:F24"/>
    <mergeCell ref="G20:H20"/>
  </mergeCells>
  <phoneticPr fontId="1" type="noConversion"/>
  <hyperlinks>
    <hyperlink ref="B28" r:id="rId1"/>
    <hyperlink ref="B32" r:id="rId2"/>
    <hyperlink ref="B30" r:id="rId3"/>
    <hyperlink ref="B34" r:id="rId4"/>
  </hyperlinks>
  <pageMargins left="0.25" right="0.25" top="0.75" bottom="0.75" header="0.3" footer="0.3"/>
  <pageSetup scale="66" orientation="portrait" horizontalDpi="4294967292" verticalDpi="4294967292" r:id="rId5"/>
  <headerFooter>
    <oddHeader xml:space="preserve">&amp;CDesigned by Jami Gold (jamigold.com)
</oddHeader>
    <oddFooter>&amp;CFor more helpful writing information, check out http://jamigold.com/for-writers/
Last updated on &amp;D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East Tennessee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 Gold</dc:creator>
  <cp:lastModifiedBy>JG</cp:lastModifiedBy>
  <cp:lastPrinted>2017-10-16T00:47:22Z</cp:lastPrinted>
  <dcterms:created xsi:type="dcterms:W3CDTF">2010-12-14T15:36:54Z</dcterms:created>
  <dcterms:modified xsi:type="dcterms:W3CDTF">2017-10-16T04:29:04Z</dcterms:modified>
</cp:coreProperties>
</file>